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matkinson\Documents\Consulting-Training\Budget\"/>
    </mc:Choice>
  </mc:AlternateContent>
  <xr:revisionPtr revIDLastSave="0" documentId="13_ncr:1_{42454EB9-60CA-4E55-A972-5CC3B9E9DBF0}" xr6:coauthVersionLast="47" xr6:coauthVersionMax="47" xr10:uidLastSave="{00000000-0000-0000-0000-000000000000}"/>
  <bookViews>
    <workbookView xWindow="-28920" yWindow="4395" windowWidth="29040" windowHeight="15720" xr2:uid="{00000000-000D-0000-FFFF-FFFF00000000}"/>
  </bookViews>
  <sheets>
    <sheet name="Nonprofit Budget" sheetId="1" r:id="rId1"/>
    <sheet name="Payroll" sheetId="2" r:id="rId2"/>
    <sheet name="Contract Services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5" i="1" l="1"/>
  <c r="D33" i="1"/>
  <c r="D34" i="1"/>
  <c r="D35" i="1"/>
  <c r="D36" i="1"/>
  <c r="D37" i="1"/>
  <c r="D38" i="1"/>
  <c r="D32" i="1"/>
  <c r="D25" i="1"/>
  <c r="C29" i="1"/>
  <c r="D20" i="1"/>
  <c r="B7" i="3"/>
  <c r="B16" i="1" s="1"/>
  <c r="D16" i="1" s="1"/>
  <c r="D21" i="1"/>
  <c r="D22" i="1"/>
  <c r="D28" i="1"/>
  <c r="D18" i="1"/>
  <c r="D15" i="1"/>
  <c r="D19" i="1"/>
  <c r="D26" i="1"/>
  <c r="D27" i="1"/>
  <c r="B23" i="1"/>
  <c r="D23" i="1" s="1"/>
  <c r="J12" i="2"/>
  <c r="B8" i="2"/>
  <c r="C39" i="1"/>
  <c r="D17" i="1"/>
  <c r="D24" i="1"/>
  <c r="D7" i="2"/>
  <c r="F7" i="2" s="1"/>
  <c r="C10" i="1"/>
  <c r="B10" i="1"/>
  <c r="D10" i="1" s="1"/>
  <c r="D6" i="1"/>
  <c r="D7" i="1"/>
  <c r="D8" i="1"/>
  <c r="D9" i="1"/>
  <c r="D5" i="1"/>
  <c r="D6" i="2"/>
  <c r="E6" i="2" s="1"/>
  <c r="D5" i="2"/>
  <c r="H5" i="2" s="1"/>
  <c r="D4" i="2"/>
  <c r="G4" i="2" s="1"/>
  <c r="C41" i="1" l="1"/>
  <c r="C43" i="1" s="1"/>
  <c r="B29" i="1"/>
  <c r="I7" i="2"/>
  <c r="J7" i="2" s="1"/>
  <c r="H7" i="2"/>
  <c r="E7" i="2"/>
  <c r="G7" i="2"/>
  <c r="G5" i="2"/>
  <c r="K5" i="2" s="1"/>
  <c r="F5" i="2"/>
  <c r="G6" i="2"/>
  <c r="D8" i="2"/>
  <c r="E4" i="2"/>
  <c r="F4" i="2"/>
  <c r="H4" i="2"/>
  <c r="F6" i="2"/>
  <c r="H6" i="2"/>
  <c r="E5" i="2"/>
  <c r="D29" i="1" l="1"/>
  <c r="B39" i="1"/>
  <c r="B41" i="1" s="1"/>
  <c r="B45" i="1" s="1"/>
  <c r="D45" i="1" s="1"/>
  <c r="K7" i="2"/>
  <c r="I5" i="2"/>
  <c r="J5" i="2" s="1"/>
  <c r="K6" i="2"/>
  <c r="I6" i="2"/>
  <c r="J6" i="2" s="1"/>
  <c r="G8" i="2"/>
  <c r="H8" i="2"/>
  <c r="F8" i="2"/>
  <c r="E8" i="2"/>
  <c r="I4" i="2"/>
  <c r="K4" i="2"/>
  <c r="K8" i="2" s="1"/>
  <c r="D41" i="1" l="1"/>
  <c r="B43" i="1"/>
  <c r="D43" i="1" s="1"/>
  <c r="D39" i="1"/>
  <c r="I8" i="2"/>
  <c r="J4" i="2"/>
  <c r="J8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Mark Atkinson</author>
  </authors>
  <commentList>
    <comment ref="A13" authorId="0" shapeId="0" xr:uid="{63A6B908-C523-4532-8F7B-25C87BAA7510}">
      <text>
        <r>
          <rPr>
            <sz val="9"/>
            <color indexed="81"/>
            <rFont val="Tahoma"/>
            <family val="2"/>
          </rPr>
          <t>These are costs that support the organization overall, not tied to delivering direct programs.</t>
        </r>
      </text>
    </comment>
  </commentList>
</comments>
</file>

<file path=xl/sharedStrings.xml><?xml version="1.0" encoding="utf-8"?>
<sst xmlns="http://schemas.openxmlformats.org/spreadsheetml/2006/main" count="69" uniqueCount="66">
  <si>
    <t>Nonprofit Budget Template</t>
  </si>
  <si>
    <t>INCOME</t>
  </si>
  <si>
    <t>Category</t>
  </si>
  <si>
    <t>Budgeted</t>
  </si>
  <si>
    <t>Actual</t>
  </si>
  <si>
    <t>Variance</t>
  </si>
  <si>
    <t>Total Income</t>
  </si>
  <si>
    <t>EXPENSES</t>
  </si>
  <si>
    <t>Employee Benefits</t>
  </si>
  <si>
    <t>Occupancy (Rent/Utilities)</t>
  </si>
  <si>
    <t>Total Expenses</t>
  </si>
  <si>
    <t>Overhead % of Total Expenses</t>
  </si>
  <si>
    <t>Payroll Calculator - Utah Employees</t>
  </si>
  <si>
    <t>Employee Name</t>
  </si>
  <si>
    <t>Hours Worked</t>
  </si>
  <si>
    <t>Hourly Rate</t>
  </si>
  <si>
    <t>Gross Pay</t>
  </si>
  <si>
    <t>Federal Tax</t>
  </si>
  <si>
    <t>Total Deductions</t>
  </si>
  <si>
    <t>Net Pay</t>
  </si>
  <si>
    <t>TOTAL</t>
  </si>
  <si>
    <r>
      <t xml:space="preserve">Utah Tax </t>
    </r>
    <r>
      <rPr>
        <b/>
        <sz val="10"/>
        <color theme="1"/>
        <rFont val="Aptos"/>
        <family val="2"/>
      </rPr>
      <t>(4.65%)</t>
    </r>
  </si>
  <si>
    <r>
      <t xml:space="preserve">Social Security </t>
    </r>
    <r>
      <rPr>
        <b/>
        <sz val="10"/>
        <color theme="1"/>
        <rFont val="Aptos"/>
        <family val="2"/>
      </rPr>
      <t>(6.2%)</t>
    </r>
  </si>
  <si>
    <r>
      <t xml:space="preserve">Medicare </t>
    </r>
    <r>
      <rPr>
        <b/>
        <sz val="10"/>
        <color theme="1"/>
        <rFont val="Aptos"/>
        <family val="2"/>
      </rPr>
      <t>(1.45%)</t>
    </r>
  </si>
  <si>
    <r>
      <t xml:space="preserve">Employer Match </t>
    </r>
    <r>
      <rPr>
        <b/>
        <sz val="10"/>
        <color theme="1"/>
        <rFont val="Aptos"/>
        <family val="2"/>
      </rPr>
      <t>(SS+Medicare)</t>
    </r>
  </si>
  <si>
    <t>Employee 1</t>
  </si>
  <si>
    <t>Employee 2</t>
  </si>
  <si>
    <t>Employee 3</t>
  </si>
  <si>
    <t>Employee 4</t>
  </si>
  <si>
    <t>Accounting / bookkeeping</t>
  </si>
  <si>
    <t>Payroll services</t>
  </si>
  <si>
    <t>IT support</t>
  </si>
  <si>
    <t>Legal counsel</t>
  </si>
  <si>
    <t>Audit services</t>
  </si>
  <si>
    <t>HR or management consultants</t>
  </si>
  <si>
    <t>Utilities</t>
  </si>
  <si>
    <t>Funding Plan Revenue Category 1</t>
  </si>
  <si>
    <t>Funding Plan Revenue Category 2</t>
  </si>
  <si>
    <t>Funding Plan Revenue Category 3</t>
  </si>
  <si>
    <t>Funding Plan Revenue Category 4</t>
  </si>
  <si>
    <t>Funding Plan Revenue Category 5</t>
  </si>
  <si>
    <t>Rent</t>
  </si>
  <si>
    <t>Supplies (general use)</t>
  </si>
  <si>
    <t>Travel (general)</t>
  </si>
  <si>
    <t>Insurance (office)</t>
  </si>
  <si>
    <t>Equipment (general)</t>
  </si>
  <si>
    <t>Contract Services (see tab)</t>
  </si>
  <si>
    <t>Payroll (see tab)</t>
  </si>
  <si>
    <t>Grand Total</t>
  </si>
  <si>
    <t>Marketing (fundraising-related)</t>
  </si>
  <si>
    <t>Donor recruitment</t>
  </si>
  <si>
    <t>Bank Fees</t>
  </si>
  <si>
    <t>License/Permits</t>
  </si>
  <si>
    <t>Supplies (program-specific)</t>
  </si>
  <si>
    <t>Payroll (program-specific)</t>
  </si>
  <si>
    <t>Contract Services (program-specific)</t>
  </si>
  <si>
    <t>Travel (program-specific)</t>
  </si>
  <si>
    <t>Software (general use)</t>
  </si>
  <si>
    <t>Event Fees (program-specific)</t>
  </si>
  <si>
    <t>Software (program-specific)</t>
  </si>
  <si>
    <t>Equipment (program-specific)</t>
  </si>
  <si>
    <t>Total Non-Overhead Expenses</t>
  </si>
  <si>
    <t>Total Overhead Expenses</t>
  </si>
  <si>
    <t>Overhead Expenses</t>
  </si>
  <si>
    <t>Non-Overhead Expenses</t>
  </si>
  <si>
    <t>TOTAL 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</si>
</sst>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ptos"/>
      <family val="2"/>
    </font>
    <font>
      <b/>
      <sz val="18"/>
      <name val="Aptos"/>
      <family val="2"/>
    </font>
    <font>
      <sz val="18"/>
      <color theme="1"/>
      <name val="Aptos"/>
      <family val="2"/>
    </font>
    <font>
      <b/>
      <sz val="11"/>
      <color theme="1"/>
      <name val="Aptos"/>
      <family val="2"/>
    </font>
    <font>
      <b/>
      <sz val="12"/>
      <color theme="1"/>
      <name val="Aptos"/>
      <family val="2"/>
    </font>
    <font>
      <b/>
      <sz val="12"/>
      <color theme="0"/>
      <name val="Aptos"/>
      <family val="2"/>
    </font>
    <font>
      <sz val="8"/>
      <name val="Calibri"/>
      <family val="2"/>
      <scheme val="minor"/>
    </font>
    <font>
      <sz val="12"/>
      <color theme="1"/>
      <name val="Aptos"/>
      <family val="2"/>
    </font>
    <font>
      <b/>
      <sz val="10"/>
      <color theme="1"/>
      <name val="Aptos"/>
      <family val="2"/>
    </font>
    <font>
      <b/>
      <sz val="14"/>
      <color theme="1"/>
      <name val="Aptos"/>
      <family val="2"/>
    </font>
    <font>
      <b/>
      <sz val="16"/>
      <color theme="1"/>
      <name val="Aptos"/>
      <family val="2"/>
    </font>
    <font>
      <b/>
      <sz val="13.5"/>
      <color theme="1"/>
      <name val="Calibri"/>
      <family val="2"/>
      <scheme val="minor"/>
    </font>
    <font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/>
    <xf numFmtId="0" fontId="7" fillId="3" borderId="0" xfId="0" applyFont="1" applyFill="1"/>
    <xf numFmtId="0" fontId="7" fillId="4" borderId="0" xfId="0" applyFont="1" applyFill="1"/>
    <xf numFmtId="0" fontId="5" fillId="0" borderId="0" xfId="0" applyFont="1" applyAlignment="1">
      <alignment horizontal="center"/>
    </xf>
    <xf numFmtId="164" fontId="5" fillId="0" borderId="0" xfId="0" applyNumberFormat="1" applyFont="1"/>
    <xf numFmtId="164" fontId="2" fillId="0" borderId="0" xfId="0" applyNumberFormat="1" applyFont="1"/>
    <xf numFmtId="0" fontId="6" fillId="0" borderId="0" xfId="0" applyFont="1" applyAlignment="1">
      <alignment horizontal="center"/>
    </xf>
    <xf numFmtId="0" fontId="9" fillId="0" borderId="0" xfId="0" applyFont="1" applyAlignment="1">
      <alignment vertical="top"/>
    </xf>
    <xf numFmtId="0" fontId="9" fillId="0" borderId="0" xfId="0" applyFont="1" applyAlignment="1">
      <alignment horizontal="center" vertical="top"/>
    </xf>
    <xf numFmtId="164" fontId="9" fillId="0" borderId="0" xfId="0" applyNumberFormat="1" applyFont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12" fillId="0" borderId="0" xfId="0" applyFont="1" applyAlignment="1">
      <alignment horizontal="center" vertical="top"/>
    </xf>
    <xf numFmtId="164" fontId="12" fillId="0" borderId="0" xfId="0" applyNumberFormat="1" applyFont="1" applyAlignment="1">
      <alignment horizontal="center" vertical="top"/>
    </xf>
    <xf numFmtId="0" fontId="1" fillId="0" borderId="0" xfId="0" applyFont="1"/>
    <xf numFmtId="0" fontId="0" fillId="0" borderId="0" xfId="0" applyAlignment="1">
      <alignment horizontal="left" vertical="center" indent="1"/>
    </xf>
    <xf numFmtId="0" fontId="1" fillId="0" borderId="0" xfId="0" applyFont="1" applyAlignment="1">
      <alignment horizontal="left" vertical="center" indent="1"/>
    </xf>
    <xf numFmtId="0" fontId="0" fillId="0" borderId="0" xfId="0" applyAlignment="1">
      <alignment horizontal="left" vertical="center" indent="2"/>
    </xf>
    <xf numFmtId="0" fontId="13" fillId="0" borderId="0" xfId="0" applyFont="1" applyAlignment="1">
      <alignment vertical="center"/>
    </xf>
    <xf numFmtId="10" fontId="2" fillId="0" borderId="0" xfId="0" applyNumberFormat="1" applyFont="1"/>
    <xf numFmtId="0" fontId="9" fillId="0" borderId="0" xfId="0" applyFont="1" applyAlignment="1">
      <alignment horizontal="left" vertical="top"/>
    </xf>
    <xf numFmtId="44" fontId="9" fillId="0" borderId="0" xfId="0" applyNumberFormat="1" applyFont="1" applyAlignment="1">
      <alignment horizontal="left" vertical="top"/>
    </xf>
    <xf numFmtId="164" fontId="12" fillId="5" borderId="0" xfId="0" applyNumberFormat="1" applyFont="1" applyFill="1" applyAlignment="1">
      <alignment horizontal="center" vertical="top"/>
    </xf>
    <xf numFmtId="0" fontId="12" fillId="0" borderId="0" xfId="0" applyFont="1" applyAlignment="1">
      <alignment horizontal="right" vertical="top"/>
    </xf>
    <xf numFmtId="164" fontId="11" fillId="0" borderId="0" xfId="0" applyNumberFormat="1" applyFont="1" applyAlignment="1">
      <alignment vertical="top"/>
    </xf>
    <xf numFmtId="44" fontId="6" fillId="0" borderId="0" xfId="0" applyNumberFormat="1" applyFont="1" applyAlignment="1">
      <alignment horizontal="left" vertical="top"/>
    </xf>
    <xf numFmtId="0" fontId="6" fillId="0" borderId="0" xfId="0" applyFont="1"/>
    <xf numFmtId="164" fontId="6" fillId="0" borderId="0" xfId="0" applyNumberFormat="1" applyFont="1"/>
    <xf numFmtId="0" fontId="11" fillId="0" borderId="0" xfId="0" applyFont="1" applyAlignment="1">
      <alignment horizontal="center"/>
    </xf>
    <xf numFmtId="0" fontId="3" fillId="2" borderId="0" xfId="0" applyFont="1" applyFill="1"/>
    <xf numFmtId="0" fontId="4" fillId="2" borderId="0" xfId="0" applyFont="1" applyFill="1"/>
    <xf numFmtId="0" fontId="12" fillId="0" borderId="0" xfId="0" applyFont="1" applyAlignment="1">
      <alignment horizontal="center" vertical="top"/>
    </xf>
  </cellXfs>
  <cellStyles count="1">
    <cellStyle name="Normal" xfId="0" builtinId="0"/>
  </cellStyles>
  <dxfs count="2"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9"/>
  <sheetViews>
    <sheetView tabSelected="1" zoomScale="120" zoomScaleNormal="120" workbookViewId="0">
      <selection activeCell="B5" sqref="B5"/>
    </sheetView>
  </sheetViews>
  <sheetFormatPr defaultColWidth="9.1796875" defaultRowHeight="14.5" x14ac:dyDescent="0.35"/>
  <cols>
    <col min="1" max="1" width="35.7265625" style="1" bestFit="1" customWidth="1"/>
    <col min="2" max="4" width="15" style="1" customWidth="1"/>
    <col min="5" max="8" width="9.1796875" style="1"/>
    <col min="9" max="9" width="84.26953125" style="1" bestFit="1" customWidth="1"/>
    <col min="10" max="16384" width="9.1796875" style="1"/>
  </cols>
  <sheetData>
    <row r="1" spans="1:9" ht="23.5" x14ac:dyDescent="0.55000000000000004">
      <c r="A1" s="29" t="s">
        <v>0</v>
      </c>
      <c r="B1" s="30"/>
      <c r="C1" s="30"/>
      <c r="D1" s="30"/>
      <c r="I1"/>
    </row>
    <row r="2" spans="1:9" x14ac:dyDescent="0.35">
      <c r="I2"/>
    </row>
    <row r="3" spans="1:9" ht="16" x14ac:dyDescent="0.4">
      <c r="A3" s="2" t="s">
        <v>1</v>
      </c>
      <c r="I3"/>
    </row>
    <row r="4" spans="1:9" ht="16" x14ac:dyDescent="0.4">
      <c r="A4" s="7" t="s">
        <v>2</v>
      </c>
      <c r="B4" s="7" t="s">
        <v>3</v>
      </c>
      <c r="C4" s="7" t="s">
        <v>4</v>
      </c>
      <c r="D4" s="7" t="s">
        <v>5</v>
      </c>
      <c r="I4"/>
    </row>
    <row r="5" spans="1:9" x14ac:dyDescent="0.35">
      <c r="A5" s="1" t="s">
        <v>36</v>
      </c>
      <c r="B5" s="6">
        <v>0</v>
      </c>
      <c r="C5" s="6">
        <v>0</v>
      </c>
      <c r="D5" s="6">
        <f>SUM(B5-C5)</f>
        <v>0</v>
      </c>
    </row>
    <row r="6" spans="1:9" x14ac:dyDescent="0.35">
      <c r="A6" s="1" t="s">
        <v>37</v>
      </c>
      <c r="B6" s="6">
        <v>0</v>
      </c>
      <c r="C6" s="6">
        <v>0</v>
      </c>
      <c r="D6" s="6">
        <f t="shared" ref="D6:D9" si="0">SUM(B6-C6)</f>
        <v>0</v>
      </c>
    </row>
    <row r="7" spans="1:9" x14ac:dyDescent="0.35">
      <c r="A7" s="1" t="s">
        <v>38</v>
      </c>
      <c r="B7" s="6">
        <v>0</v>
      </c>
      <c r="C7" s="6">
        <v>0</v>
      </c>
      <c r="D7" s="6">
        <f t="shared" si="0"/>
        <v>0</v>
      </c>
    </row>
    <row r="8" spans="1:9" x14ac:dyDescent="0.35">
      <c r="A8" s="1" t="s">
        <v>39</v>
      </c>
      <c r="B8" s="6">
        <v>0</v>
      </c>
      <c r="C8" s="6">
        <v>0</v>
      </c>
      <c r="D8" s="6">
        <f t="shared" si="0"/>
        <v>0</v>
      </c>
    </row>
    <row r="9" spans="1:9" x14ac:dyDescent="0.35">
      <c r="A9" s="1" t="s">
        <v>40</v>
      </c>
      <c r="B9" s="6">
        <v>0</v>
      </c>
      <c r="C9" s="6">
        <v>0</v>
      </c>
      <c r="D9" s="6">
        <f t="shared" si="0"/>
        <v>0</v>
      </c>
    </row>
    <row r="10" spans="1:9" ht="16" x14ac:dyDescent="0.4">
      <c r="A10" s="4" t="s">
        <v>6</v>
      </c>
      <c r="B10" s="5">
        <f>SUM(B5:B9)</f>
        <v>0</v>
      </c>
      <c r="C10" s="5">
        <f>SUM(C5:C9)</f>
        <v>0</v>
      </c>
      <c r="D10" s="27">
        <f>SUM(B10-C10)</f>
        <v>0</v>
      </c>
    </row>
    <row r="12" spans="1:9" ht="16" x14ac:dyDescent="0.4">
      <c r="A12" s="3" t="s">
        <v>7</v>
      </c>
    </row>
    <row r="13" spans="1:9" ht="16" x14ac:dyDescent="0.4">
      <c r="A13" s="7" t="s">
        <v>63</v>
      </c>
      <c r="B13" s="7" t="s">
        <v>3</v>
      </c>
      <c r="C13" s="7" t="s">
        <v>4</v>
      </c>
      <c r="D13" s="7" t="s">
        <v>5</v>
      </c>
    </row>
    <row r="14" spans="1:9" x14ac:dyDescent="0.35">
      <c r="A14" s="1" t="s">
        <v>51</v>
      </c>
    </row>
    <row r="15" spans="1:9" x14ac:dyDescent="0.35">
      <c r="A15" s="1" t="s">
        <v>46</v>
      </c>
      <c r="B15" s="6">
        <v>0</v>
      </c>
      <c r="C15" s="6">
        <v>0</v>
      </c>
      <c r="D15" s="6">
        <f t="shared" ref="D15:D27" si="1">SUM(B15-C15)</f>
        <v>0</v>
      </c>
    </row>
    <row r="16" spans="1:9" x14ac:dyDescent="0.35">
      <c r="A16" s="1" t="s">
        <v>50</v>
      </c>
      <c r="B16" s="6">
        <f>'Contract Services'!B7</f>
        <v>0</v>
      </c>
      <c r="C16" s="6">
        <v>0</v>
      </c>
      <c r="D16" s="6">
        <f t="shared" ref="D16" si="2">SUM(B16-C16)</f>
        <v>0</v>
      </c>
    </row>
    <row r="17" spans="1:9" x14ac:dyDescent="0.35">
      <c r="A17" s="1" t="s">
        <v>8</v>
      </c>
      <c r="B17" s="6">
        <v>0</v>
      </c>
      <c r="C17" s="6">
        <v>0</v>
      </c>
      <c r="D17" s="6">
        <f>SUM(B17-C17)</f>
        <v>0</v>
      </c>
    </row>
    <row r="18" spans="1:9" x14ac:dyDescent="0.35">
      <c r="A18" s="1" t="s">
        <v>45</v>
      </c>
      <c r="B18" s="6">
        <v>0</v>
      </c>
      <c r="C18" s="6">
        <v>0</v>
      </c>
      <c r="D18" s="6">
        <f>SUM(B18-C18)</f>
        <v>0</v>
      </c>
    </row>
    <row r="19" spans="1:9" x14ac:dyDescent="0.35">
      <c r="A19" s="1" t="s">
        <v>44</v>
      </c>
      <c r="B19" s="6">
        <v>0</v>
      </c>
      <c r="C19" s="6">
        <v>0</v>
      </c>
      <c r="D19" s="6">
        <f t="shared" si="1"/>
        <v>0</v>
      </c>
    </row>
    <row r="20" spans="1:9" x14ac:dyDescent="0.35">
      <c r="A20" s="1" t="s">
        <v>52</v>
      </c>
      <c r="B20" s="6">
        <v>0</v>
      </c>
      <c r="C20" s="6">
        <v>0</v>
      </c>
      <c r="D20" s="6">
        <f t="shared" ref="D20" si="3">SUM(B20-C20)</f>
        <v>0</v>
      </c>
    </row>
    <row r="21" spans="1:9" x14ac:dyDescent="0.35">
      <c r="A21" s="1" t="s">
        <v>49</v>
      </c>
      <c r="B21" s="6">
        <v>0</v>
      </c>
      <c r="C21" s="6">
        <v>0</v>
      </c>
      <c r="D21" s="6">
        <f>SUM(B21-C21)</f>
        <v>0</v>
      </c>
    </row>
    <row r="22" spans="1:9" x14ac:dyDescent="0.35">
      <c r="A22" s="1" t="s">
        <v>9</v>
      </c>
      <c r="B22" s="6">
        <v>0</v>
      </c>
      <c r="C22" s="6">
        <v>0</v>
      </c>
      <c r="D22" s="6">
        <f>SUM(B22-C22)</f>
        <v>0</v>
      </c>
    </row>
    <row r="23" spans="1:9" x14ac:dyDescent="0.35">
      <c r="A23" s="1" t="s">
        <v>47</v>
      </c>
      <c r="B23" s="6">
        <f>Payroll!J12</f>
        <v>0</v>
      </c>
      <c r="C23" s="6">
        <v>0</v>
      </c>
      <c r="D23" s="6">
        <f>SUM(B23-C23)</f>
        <v>0</v>
      </c>
    </row>
    <row r="24" spans="1:9" x14ac:dyDescent="0.35">
      <c r="A24" s="1" t="s">
        <v>41</v>
      </c>
      <c r="B24" s="6">
        <v>0</v>
      </c>
      <c r="C24" s="6">
        <v>0</v>
      </c>
      <c r="D24" s="6">
        <f>SUM(B24-C24)</f>
        <v>0</v>
      </c>
    </row>
    <row r="25" spans="1:9" x14ac:dyDescent="0.35">
      <c r="A25" s="1" t="s">
        <v>57</v>
      </c>
      <c r="B25" s="6">
        <v>0</v>
      </c>
      <c r="C25" s="6">
        <v>0</v>
      </c>
      <c r="D25" s="6">
        <f>SUM(B25-C25)</f>
        <v>0</v>
      </c>
    </row>
    <row r="26" spans="1:9" x14ac:dyDescent="0.35">
      <c r="A26" s="1" t="s">
        <v>42</v>
      </c>
      <c r="B26" s="6">
        <v>0</v>
      </c>
      <c r="C26" s="6">
        <v>0</v>
      </c>
      <c r="D26" s="6">
        <f t="shared" si="1"/>
        <v>0</v>
      </c>
    </row>
    <row r="27" spans="1:9" x14ac:dyDescent="0.35">
      <c r="A27" s="1" t="s">
        <v>43</v>
      </c>
      <c r="B27" s="6">
        <v>0</v>
      </c>
      <c r="C27" s="6">
        <v>0</v>
      </c>
      <c r="D27" s="6">
        <f t="shared" si="1"/>
        <v>0</v>
      </c>
    </row>
    <row r="28" spans="1:9" x14ac:dyDescent="0.35">
      <c r="A28" s="1" t="s">
        <v>35</v>
      </c>
      <c r="B28" s="6">
        <v>0</v>
      </c>
      <c r="C28" s="6">
        <v>0</v>
      </c>
      <c r="D28" s="6">
        <f>SUM(B28-C28)</f>
        <v>0</v>
      </c>
      <c r="I28" s="14"/>
    </row>
    <row r="29" spans="1:9" ht="16" x14ac:dyDescent="0.4">
      <c r="A29" s="7" t="s">
        <v>62</v>
      </c>
      <c r="B29" s="27">
        <f>SUM(B14:B28)</f>
        <v>0</v>
      </c>
      <c r="C29" s="27">
        <f>SUM(C14:C28)</f>
        <v>0</v>
      </c>
      <c r="D29" s="27">
        <f>SUM(B29-C29)</f>
        <v>0</v>
      </c>
      <c r="I29" s="16"/>
    </row>
    <row r="30" spans="1:9" x14ac:dyDescent="0.35">
      <c r="B30" s="6"/>
      <c r="C30" s="6"/>
      <c r="D30" s="6"/>
      <c r="I30" s="17"/>
    </row>
    <row r="31" spans="1:9" ht="18.5" x14ac:dyDescent="0.45">
      <c r="A31" s="28" t="s">
        <v>64</v>
      </c>
      <c r="B31" s="6"/>
      <c r="C31" s="6"/>
      <c r="D31" s="6"/>
      <c r="I31" s="16"/>
    </row>
    <row r="32" spans="1:9" x14ac:dyDescent="0.35">
      <c r="A32" s="1" t="s">
        <v>55</v>
      </c>
      <c r="B32" s="6">
        <v>0</v>
      </c>
      <c r="C32" s="6">
        <v>0</v>
      </c>
      <c r="D32" s="6">
        <f>SUM(B32-C32)</f>
        <v>0</v>
      </c>
      <c r="I32" s="16"/>
    </row>
    <row r="33" spans="1:9" x14ac:dyDescent="0.35">
      <c r="A33" s="1" t="s">
        <v>60</v>
      </c>
      <c r="B33" s="6">
        <v>0</v>
      </c>
      <c r="C33" s="6">
        <v>0</v>
      </c>
      <c r="D33" s="6">
        <f t="shared" ref="D33:D38" si="4">SUM(B33-C33)</f>
        <v>0</v>
      </c>
      <c r="I33" s="16"/>
    </row>
    <row r="34" spans="1:9" x14ac:dyDescent="0.35">
      <c r="A34" s="1" t="s">
        <v>58</v>
      </c>
      <c r="B34" s="6">
        <v>0</v>
      </c>
      <c r="C34" s="6">
        <v>0</v>
      </c>
      <c r="D34" s="6">
        <f t="shared" si="4"/>
        <v>0</v>
      </c>
      <c r="I34" s="16"/>
    </row>
    <row r="35" spans="1:9" x14ac:dyDescent="0.35">
      <c r="A35" s="1" t="s">
        <v>54</v>
      </c>
      <c r="B35" s="6">
        <v>0</v>
      </c>
      <c r="C35" s="6">
        <v>0</v>
      </c>
      <c r="D35" s="6">
        <f t="shared" si="4"/>
        <v>0</v>
      </c>
      <c r="I35" s="17"/>
    </row>
    <row r="36" spans="1:9" x14ac:dyDescent="0.35">
      <c r="A36" s="1" t="s">
        <v>59</v>
      </c>
      <c r="B36" s="6">
        <v>0</v>
      </c>
      <c r="C36" s="6">
        <v>0</v>
      </c>
      <c r="D36" s="6">
        <f t="shared" si="4"/>
        <v>0</v>
      </c>
      <c r="I36" s="16"/>
    </row>
    <row r="37" spans="1:9" x14ac:dyDescent="0.35">
      <c r="A37" s="1" t="s">
        <v>53</v>
      </c>
      <c r="B37" s="6">
        <v>0</v>
      </c>
      <c r="C37" s="6">
        <v>0</v>
      </c>
      <c r="D37" s="6">
        <f t="shared" si="4"/>
        <v>0</v>
      </c>
      <c r="I37" s="17"/>
    </row>
    <row r="38" spans="1:9" x14ac:dyDescent="0.35">
      <c r="A38" s="1" t="s">
        <v>56</v>
      </c>
      <c r="B38" s="6">
        <v>0</v>
      </c>
      <c r="C38" s="6">
        <v>0</v>
      </c>
      <c r="D38" s="6">
        <f t="shared" si="4"/>
        <v>0</v>
      </c>
      <c r="I38" s="16"/>
    </row>
    <row r="39" spans="1:9" ht="16" x14ac:dyDescent="0.4">
      <c r="A39" s="7" t="s">
        <v>61</v>
      </c>
      <c r="B39" s="27">
        <f>SUM(B15:B38)</f>
        <v>0</v>
      </c>
      <c r="C39" s="27">
        <f>SUM(C15:C38)</f>
        <v>0</v>
      </c>
      <c r="D39" s="27">
        <f>SUM(D15:D38)</f>
        <v>0</v>
      </c>
      <c r="I39" s="17"/>
    </row>
    <row r="40" spans="1:9" x14ac:dyDescent="0.35">
      <c r="I40" s="17"/>
    </row>
    <row r="41" spans="1:9" ht="16" x14ac:dyDescent="0.4">
      <c r="A41" s="26" t="s">
        <v>10</v>
      </c>
      <c r="B41" s="5">
        <f>SUM(B29+B39)</f>
        <v>0</v>
      </c>
      <c r="C41" s="5">
        <f>SUM(C29+C39)</f>
        <v>0</v>
      </c>
      <c r="D41" s="27">
        <f>SUM(B41-C41)</f>
        <v>0</v>
      </c>
      <c r="I41" s="17"/>
    </row>
    <row r="42" spans="1:9" x14ac:dyDescent="0.35">
      <c r="B42" s="5"/>
      <c r="C42" s="5"/>
      <c r="D42" s="5"/>
      <c r="I42" s="17"/>
    </row>
    <row r="43" spans="1:9" ht="16" x14ac:dyDescent="0.4">
      <c r="A43" s="26" t="s">
        <v>65</v>
      </c>
      <c r="B43" s="27">
        <f>SUM(B10-B41)</f>
        <v>0</v>
      </c>
      <c r="C43" s="27">
        <f>SUM(C10-C41)</f>
        <v>0</v>
      </c>
      <c r="D43" s="27">
        <f>SUM(B43-C43)</f>
        <v>0</v>
      </c>
      <c r="I43" s="17"/>
    </row>
    <row r="44" spans="1:9" x14ac:dyDescent="0.35">
      <c r="I44" s="17"/>
    </row>
    <row r="45" spans="1:9" ht="17.5" x14ac:dyDescent="0.4">
      <c r="A45" s="1" t="s">
        <v>11</v>
      </c>
      <c r="B45" s="19" t="e">
        <f>SUM(B29/B41)</f>
        <v>#DIV/0!</v>
      </c>
      <c r="C45" s="19" t="e">
        <f>SUM(C29/C41)</f>
        <v>#DIV/0!</v>
      </c>
      <c r="D45" s="27" t="e">
        <f>SUM(B45-C45)</f>
        <v>#DIV/0!</v>
      </c>
      <c r="I45" s="18"/>
    </row>
    <row r="46" spans="1:9" x14ac:dyDescent="0.35">
      <c r="I46" s="15"/>
    </row>
    <row r="47" spans="1:9" x14ac:dyDescent="0.35">
      <c r="I47" s="16"/>
    </row>
    <row r="48" spans="1:9" x14ac:dyDescent="0.35">
      <c r="I48" s="15"/>
    </row>
    <row r="49" spans="9:9" x14ac:dyDescent="0.35">
      <c r="I49" s="16"/>
    </row>
  </sheetData>
  <mergeCells count="1">
    <mergeCell ref="A1:D1"/>
  </mergeCells>
  <phoneticPr fontId="8" type="noConversion"/>
  <conditionalFormatting sqref="D5:D9 D11:D12 D15:D28 D30:D38 D40 D44 D46:D53">
    <cfRule type="cellIs" dxfId="1" priority="1" operator="lessThan">
      <formula>0</formula>
    </cfRule>
  </conditionalFormatting>
  <pageMargins left="0.75" right="0.75" top="1" bottom="1" header="0.5" footer="0.5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2"/>
  <sheetViews>
    <sheetView workbookViewId="0">
      <selection activeCell="J12" sqref="J12"/>
    </sheetView>
  </sheetViews>
  <sheetFormatPr defaultColWidth="9.1796875" defaultRowHeight="16" x14ac:dyDescent="0.35"/>
  <cols>
    <col min="1" max="1" width="18.54296875" style="8" bestFit="1" customWidth="1"/>
    <col min="2" max="2" width="15.453125" style="8" bestFit="1" customWidth="1"/>
    <col min="3" max="3" width="12.81640625" style="8" bestFit="1" customWidth="1"/>
    <col min="4" max="4" width="13.1796875" style="8" bestFit="1" customWidth="1"/>
    <col min="5" max="5" width="12.54296875" style="8" bestFit="1" customWidth="1"/>
    <col min="6" max="6" width="18.7265625" style="8" bestFit="1" customWidth="1"/>
    <col min="7" max="7" width="23.26953125" style="8" bestFit="1" customWidth="1"/>
    <col min="8" max="8" width="19.1796875" style="8" bestFit="1" customWidth="1"/>
    <col min="9" max="9" width="18.54296875" style="8" bestFit="1" customWidth="1"/>
    <col min="10" max="10" width="16.453125" style="8" customWidth="1"/>
    <col min="11" max="11" width="33" style="8" bestFit="1" customWidth="1"/>
    <col min="12" max="16384" width="9.1796875" style="8"/>
  </cols>
  <sheetData>
    <row r="1" spans="1:11" ht="21" x14ac:dyDescent="0.35">
      <c r="A1" s="31" t="s">
        <v>12</v>
      </c>
      <c r="B1" s="31"/>
    </row>
    <row r="3" spans="1:11" x14ac:dyDescent="0.35">
      <c r="A3" s="11" t="s">
        <v>13</v>
      </c>
      <c r="B3" s="11" t="s">
        <v>14</v>
      </c>
      <c r="C3" s="11" t="s">
        <v>15</v>
      </c>
      <c r="D3" s="11" t="s">
        <v>16</v>
      </c>
      <c r="E3" s="11" t="s">
        <v>17</v>
      </c>
      <c r="F3" s="11" t="s">
        <v>21</v>
      </c>
      <c r="G3" s="11" t="s">
        <v>22</v>
      </c>
      <c r="H3" s="11" t="s">
        <v>23</v>
      </c>
      <c r="I3" s="11" t="s">
        <v>18</v>
      </c>
      <c r="J3" s="11" t="s">
        <v>19</v>
      </c>
      <c r="K3" s="11" t="s">
        <v>24</v>
      </c>
    </row>
    <row r="4" spans="1:11" x14ac:dyDescent="0.35">
      <c r="A4" s="8" t="s">
        <v>25</v>
      </c>
      <c r="B4" s="9">
        <v>0</v>
      </c>
      <c r="C4" s="10">
        <v>0</v>
      </c>
      <c r="D4" s="10">
        <f>B4*C4</f>
        <v>0</v>
      </c>
      <c r="E4" s="10">
        <f>D4*0.1</f>
        <v>0</v>
      </c>
      <c r="F4" s="10">
        <f>D4*0.0465</f>
        <v>0</v>
      </c>
      <c r="G4" s="10">
        <f>D4*0.062</f>
        <v>0</v>
      </c>
      <c r="H4" s="10">
        <f>D4*0.0145</f>
        <v>0</v>
      </c>
      <c r="I4" s="10">
        <f>E4+F4+G4+H4</f>
        <v>0</v>
      </c>
      <c r="J4" s="10">
        <f>D4-I4</f>
        <v>0</v>
      </c>
      <c r="K4" s="10">
        <f>G4+H4</f>
        <v>0</v>
      </c>
    </row>
    <row r="5" spans="1:11" x14ac:dyDescent="0.35">
      <c r="A5" s="8" t="s">
        <v>26</v>
      </c>
      <c r="B5" s="9">
        <v>0</v>
      </c>
      <c r="C5" s="10">
        <v>0</v>
      </c>
      <c r="D5" s="10">
        <f>B5*C5</f>
        <v>0</v>
      </c>
      <c r="E5" s="10">
        <f>D5*0.1</f>
        <v>0</v>
      </c>
      <c r="F5" s="10">
        <f>D5*0.0465</f>
        <v>0</v>
      </c>
      <c r="G5" s="10">
        <f>D5*0.062</f>
        <v>0</v>
      </c>
      <c r="H5" s="10">
        <f>D5*0.0145</f>
        <v>0</v>
      </c>
      <c r="I5" s="10">
        <f>E5+F5+G5+H5</f>
        <v>0</v>
      </c>
      <c r="J5" s="10">
        <f>D5-I5</f>
        <v>0</v>
      </c>
      <c r="K5" s="10">
        <f>G5+H5</f>
        <v>0</v>
      </c>
    </row>
    <row r="6" spans="1:11" x14ac:dyDescent="0.35">
      <c r="A6" s="8" t="s">
        <v>27</v>
      </c>
      <c r="B6" s="9">
        <v>0</v>
      </c>
      <c r="C6" s="10">
        <v>0</v>
      </c>
      <c r="D6" s="10">
        <f>B6*C6</f>
        <v>0</v>
      </c>
      <c r="E6" s="10">
        <f>D6*0.1</f>
        <v>0</v>
      </c>
      <c r="F6" s="10">
        <f>D6*0.0465</f>
        <v>0</v>
      </c>
      <c r="G6" s="10">
        <f>D6*0.062</f>
        <v>0</v>
      </c>
      <c r="H6" s="10">
        <f>D6*0.0145</f>
        <v>0</v>
      </c>
      <c r="I6" s="10">
        <f>E6+F6+G6+H6</f>
        <v>0</v>
      </c>
      <c r="J6" s="10">
        <f>D6-I6</f>
        <v>0</v>
      </c>
      <c r="K6" s="10">
        <f>G6+H6</f>
        <v>0</v>
      </c>
    </row>
    <row r="7" spans="1:11" x14ac:dyDescent="0.35">
      <c r="A7" s="8" t="s">
        <v>28</v>
      </c>
      <c r="B7" s="9">
        <v>0</v>
      </c>
      <c r="C7" s="10">
        <v>0</v>
      </c>
      <c r="D7" s="10">
        <f>B7*C7</f>
        <v>0</v>
      </c>
      <c r="E7" s="10">
        <f>D7*0.1</f>
        <v>0</v>
      </c>
      <c r="F7" s="10">
        <f>D7*0.0465</f>
        <v>0</v>
      </c>
      <c r="G7" s="10">
        <f>D7*0.062</f>
        <v>0</v>
      </c>
      <c r="H7" s="10">
        <f>D7*0.0145</f>
        <v>0</v>
      </c>
      <c r="I7" s="10">
        <f>E7+F7+G7+H7</f>
        <v>0</v>
      </c>
      <c r="J7" s="10">
        <f>D7-I7</f>
        <v>0</v>
      </c>
      <c r="K7" s="10">
        <f>G7+H7</f>
        <v>0</v>
      </c>
    </row>
    <row r="8" spans="1:11" ht="21" x14ac:dyDescent="0.35">
      <c r="A8" s="12" t="s">
        <v>20</v>
      </c>
      <c r="B8" s="12">
        <f>SUM(B4:B7)</f>
        <v>0</v>
      </c>
      <c r="C8" s="22"/>
      <c r="D8" s="13">
        <f t="shared" ref="D8:K8" si="0">SUM(D4:D6)</f>
        <v>0</v>
      </c>
      <c r="E8" s="13">
        <f t="shared" si="0"/>
        <v>0</v>
      </c>
      <c r="F8" s="13">
        <f t="shared" si="0"/>
        <v>0</v>
      </c>
      <c r="G8" s="13">
        <f t="shared" si="0"/>
        <v>0</v>
      </c>
      <c r="H8" s="13">
        <f t="shared" si="0"/>
        <v>0</v>
      </c>
      <c r="I8" s="13">
        <f t="shared" si="0"/>
        <v>0</v>
      </c>
      <c r="J8" s="13">
        <f t="shared" si="0"/>
        <v>0</v>
      </c>
      <c r="K8" s="13">
        <f t="shared" si="0"/>
        <v>0</v>
      </c>
    </row>
    <row r="12" spans="1:11" ht="21" x14ac:dyDescent="0.35">
      <c r="I12" s="23" t="s">
        <v>48</v>
      </c>
      <c r="J12" s="24">
        <f>SUM(D8:K8)</f>
        <v>0</v>
      </c>
    </row>
  </sheetData>
  <mergeCells count="1">
    <mergeCell ref="A1:B1"/>
  </mergeCells>
  <phoneticPr fontId="8" type="noConversion"/>
  <conditionalFormatting sqref="J4:J7">
    <cfRule type="cellIs" dxfId="0" priority="1" operator="lessThan">
      <formula>0</formula>
    </cfRule>
  </conditionalFormatting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A1507D-286B-4C70-BA56-FC6331F842AA}">
  <dimension ref="A1:B7"/>
  <sheetViews>
    <sheetView workbookViewId="0">
      <selection activeCell="B4" sqref="B4"/>
    </sheetView>
  </sheetViews>
  <sheetFormatPr defaultColWidth="9.1796875" defaultRowHeight="16" x14ac:dyDescent="0.35"/>
  <cols>
    <col min="1" max="1" width="33.453125" style="20" bestFit="1" customWidth="1"/>
    <col min="2" max="2" width="14.81640625" style="20" customWidth="1"/>
    <col min="3" max="16384" width="9.1796875" style="20"/>
  </cols>
  <sheetData>
    <row r="1" spans="1:2" x14ac:dyDescent="0.35">
      <c r="A1" s="20" t="s">
        <v>29</v>
      </c>
      <c r="B1" s="21">
        <v>0</v>
      </c>
    </row>
    <row r="2" spans="1:2" x14ac:dyDescent="0.35">
      <c r="A2" s="20" t="s">
        <v>30</v>
      </c>
      <c r="B2" s="21">
        <v>0</v>
      </c>
    </row>
    <row r="3" spans="1:2" x14ac:dyDescent="0.35">
      <c r="A3" s="20" t="s">
        <v>31</v>
      </c>
      <c r="B3" s="21">
        <v>0</v>
      </c>
    </row>
    <row r="4" spans="1:2" x14ac:dyDescent="0.35">
      <c r="A4" s="20" t="s">
        <v>32</v>
      </c>
      <c r="B4" s="21">
        <v>0</v>
      </c>
    </row>
    <row r="5" spans="1:2" x14ac:dyDescent="0.35">
      <c r="A5" s="20" t="s">
        <v>33</v>
      </c>
      <c r="B5" s="21">
        <v>0</v>
      </c>
    </row>
    <row r="6" spans="1:2" x14ac:dyDescent="0.35">
      <c r="A6" s="20" t="s">
        <v>34</v>
      </c>
      <c r="B6" s="21">
        <v>0</v>
      </c>
    </row>
    <row r="7" spans="1:2" x14ac:dyDescent="0.35">
      <c r="B7" s="25">
        <f>SUM(B1:B6)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Nonprofit Budget</vt:lpstr>
      <vt:lpstr>Payroll</vt:lpstr>
      <vt:lpstr>Contract Services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Mark Atkinson</cp:lastModifiedBy>
  <dcterms:created xsi:type="dcterms:W3CDTF">2025-09-22T20:15:25Z</dcterms:created>
  <dcterms:modified xsi:type="dcterms:W3CDTF">2025-09-23T15:57:20Z</dcterms:modified>
</cp:coreProperties>
</file>